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Раб план с нагрузкой (1 курс)" sheetId="1" r:id="rId1"/>
  </sheets>
  <definedNames>
    <definedName name="_xlnm.Print_Titles" localSheetId="0">'Раб план с нагрузкой (1 курс)'!$5:$6</definedName>
  </definedNames>
  <calcPr fullCalcOnLoad="1"/>
</workbook>
</file>

<file path=xl/sharedStrings.xml><?xml version="1.0" encoding="utf-8"?>
<sst xmlns="http://schemas.openxmlformats.org/spreadsheetml/2006/main" count="99" uniqueCount="85">
  <si>
    <t>Всего</t>
  </si>
  <si>
    <t>Профессиональный цикл</t>
  </si>
  <si>
    <t>Безопасность жизнедеятельности</t>
  </si>
  <si>
    <t>Информационные технологии в профессиональной деятельности</t>
  </si>
  <si>
    <t>ПМ.01</t>
  </si>
  <si>
    <t>ПМ.02</t>
  </si>
  <si>
    <t>МДК.01.01</t>
  </si>
  <si>
    <t>Учебная практика</t>
  </si>
  <si>
    <t>Профессиональные модули</t>
  </si>
  <si>
    <t>Производственная практика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</si>
  <si>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</si>
  <si>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</si>
  <si>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</si>
  <si>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</si>
  <si>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</si>
  <si>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</si>
  <si>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</si>
  <si>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</si>
  <si>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ОП.В01</t>
  </si>
  <si>
    <t>ОП.В02</t>
  </si>
  <si>
    <t>ПМ.00</t>
  </si>
  <si>
    <t>Государственная (итоговая) аттестация</t>
  </si>
  <si>
    <t>Формы промежуточной аттестации</t>
  </si>
  <si>
    <t>учебная нагрузка обучающихся</t>
  </si>
  <si>
    <t>Индекс</t>
  </si>
  <si>
    <t>максимальная</t>
  </si>
  <si>
    <t>самостоятельная учебная работа</t>
  </si>
  <si>
    <t>всего занятий</t>
  </si>
  <si>
    <t>Наименование циклов, дисциплин, профессиональных модулей, МДК, практик</t>
  </si>
  <si>
    <t>обязательная  аудиторная</t>
  </si>
  <si>
    <t xml:space="preserve">   </t>
  </si>
  <si>
    <t>УП.01</t>
  </si>
  <si>
    <t>ПП.01</t>
  </si>
  <si>
    <t>МДК. 02.01</t>
  </si>
  <si>
    <t>ФК.00</t>
  </si>
  <si>
    <t xml:space="preserve">Физическая культура </t>
  </si>
  <si>
    <t>УП.02</t>
  </si>
  <si>
    <t>ПП.02</t>
  </si>
  <si>
    <t>Общепрофессиональный цикл</t>
  </si>
  <si>
    <t>ГИА</t>
  </si>
  <si>
    <t>дисциплин и МДК</t>
  </si>
  <si>
    <t>учебной практики</t>
  </si>
  <si>
    <t>производственной практики</t>
  </si>
  <si>
    <t>всего</t>
  </si>
  <si>
    <t>ПЛАН УЧЕБНОГО ПРОЦЕССА</t>
  </si>
  <si>
    <t xml:space="preserve">Охрана труда </t>
  </si>
  <si>
    <t>в том числе лаб. и практических</t>
  </si>
  <si>
    <t>Техническое черчение</t>
  </si>
  <si>
    <t>-, дз</t>
  </si>
  <si>
    <t>Электротехника</t>
  </si>
  <si>
    <t>Основы материаловедения и технология общеслесарных работ</t>
  </si>
  <si>
    <t>Основы технической механики</t>
  </si>
  <si>
    <t>Технические и технологические измерения</t>
  </si>
  <si>
    <t>Техническое обслуживание и ремонт технологических компрессоров, насосов, компрессорных и насосных установок, оборудования для осушки газа</t>
  </si>
  <si>
    <t>Техническое обслуживание и ремонт оборудования и установок</t>
  </si>
  <si>
    <t>Эксплуатация технологических компрессоров, насосов, компрессорных и насосных установок, оборудования для осушки газа</t>
  </si>
  <si>
    <t>Эксплуатация оборудования для транспортирования газа, жидкости и осушки газа</t>
  </si>
  <si>
    <t>Выпускная квалификационная работа</t>
  </si>
  <si>
    <r>
      <rPr>
        <b/>
        <sz val="10"/>
        <rFont val="Times New Roman"/>
        <family val="1"/>
      </rPr>
      <t>Консультации</t>
    </r>
    <r>
      <rPr>
        <sz val="10"/>
        <rFont val="Times New Roman"/>
        <family val="1"/>
      </rPr>
      <t xml:space="preserve"> на учебную группу 100 часов в год </t>
    </r>
  </si>
  <si>
    <t>1 сем. 3 нед</t>
  </si>
  <si>
    <t>2 сем. 6 недель</t>
  </si>
  <si>
    <t>дз, -</t>
  </si>
  <si>
    <t>-, -</t>
  </si>
  <si>
    <t>-, 2дз/3э</t>
  </si>
  <si>
    <t>Итого по обязательной части ОПОП</t>
  </si>
  <si>
    <t>Согласовано:</t>
  </si>
  <si>
    <t>Зам. директора по УР _________________Л.Д.Тарасова</t>
  </si>
  <si>
    <t>1 сем. 13,5недель</t>
  </si>
  <si>
    <t>2 сем. 17,5 недель</t>
  </si>
  <si>
    <t>по профессии  18.01.27  Машинист технологических насосов и компрессоров (для группы 137)</t>
  </si>
  <si>
    <t>МДК.01.02</t>
  </si>
  <si>
    <t>краевого государственного автономного образовательного учреждения  среднего профессионального образования (среднее специальное учебное заведение) "Ачинский техникум нефти и газа"</t>
  </si>
  <si>
    <t>Распределение обязательной  нагрузки по семестрам</t>
  </si>
  <si>
    <t>0/8/0</t>
  </si>
  <si>
    <t xml:space="preserve">-,дз </t>
  </si>
  <si>
    <t>Государственная (итоговая) аттестация:  1 неделя</t>
  </si>
  <si>
    <t>Зам. директора по УПР    __________________А.В. Войнов</t>
  </si>
  <si>
    <t>Председатель ПЦК _____________________О.Н.Чикинева</t>
  </si>
  <si>
    <t xml:space="preserve">Экзаменов </t>
  </si>
  <si>
    <t>Зачетов (дифференцированных)</t>
  </si>
  <si>
    <t>Зачетов</t>
  </si>
  <si>
    <t>1 нед.</t>
  </si>
  <si>
    <t>0/1/1</t>
  </si>
  <si>
    <t>дз, дз</t>
  </si>
  <si>
    <t>0/10/2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</si>
</sst>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3">
      <selection activeCell="K33" sqref="K33"/>
    </sheetView>
  </sheetViews>
  <sheetFormatPr defaultColWidth="9.00390625" defaultRowHeight="12.75"/>
  <cols>
    <col min="1" max="1" width="10.25390625" style="2" customWidth="1"/>
    <col min="2" max="2" width="65.625" style="1" customWidth="1"/>
    <col min="3" max="3" width="11.75390625" style="1" customWidth="1"/>
    <col min="4" max="5" width="6.625" style="1" customWidth="1"/>
    <col min="6" max="6" width="11.25390625" style="1" customWidth="1"/>
    <col min="7" max="7" width="16.25390625" style="1" customWidth="1"/>
    <col min="8" max="10" width="7.75390625" style="1" customWidth="1"/>
    <col min="11" max="11" width="9.25390625" style="1" customWidth="1"/>
    <col min="12" max="12" width="6.375" style="1" customWidth="1"/>
    <col min="13" max="13" width="4.875" style="1" customWidth="1"/>
    <col min="14" max="14" width="8.125" style="1" customWidth="1"/>
    <col min="15" max="16384" width="9.125" style="1" customWidth="1"/>
  </cols>
  <sheetData>
    <row r="1" spans="1:11" ht="18.7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0" ht="36.75" customHeight="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8"/>
      <c r="M2" s="28"/>
      <c r="N2" s="28"/>
      <c r="O2" s="28"/>
      <c r="P2" s="28"/>
      <c r="Q2" s="28"/>
      <c r="R2" s="28"/>
      <c r="S2" s="28"/>
      <c r="T2" s="28"/>
    </row>
    <row r="3" spans="1:11" ht="15" customHeight="1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20" ht="29.25" customHeight="1">
      <c r="A4" s="59" t="s">
        <v>24</v>
      </c>
      <c r="B4" s="60" t="s">
        <v>28</v>
      </c>
      <c r="C4" s="47" t="s">
        <v>22</v>
      </c>
      <c r="D4" s="51" t="s">
        <v>23</v>
      </c>
      <c r="E4" s="52"/>
      <c r="F4" s="52"/>
      <c r="G4" s="53"/>
      <c r="H4" s="40" t="s">
        <v>72</v>
      </c>
      <c r="I4" s="62"/>
      <c r="J4" s="62"/>
      <c r="K4" s="41"/>
      <c r="L4" s="29"/>
      <c r="M4" s="29"/>
      <c r="N4" s="29"/>
      <c r="O4" s="29"/>
      <c r="P4" s="29"/>
      <c r="Q4" s="29"/>
      <c r="R4" s="29"/>
      <c r="S4" s="29"/>
      <c r="T4" s="30"/>
    </row>
    <row r="5" spans="1:11" ht="12.75" customHeight="1">
      <c r="A5" s="59"/>
      <c r="B5" s="60"/>
      <c r="C5" s="61"/>
      <c r="D5" s="42" t="s">
        <v>25</v>
      </c>
      <c r="E5" s="47" t="s">
        <v>26</v>
      </c>
      <c r="F5" s="40" t="s">
        <v>29</v>
      </c>
      <c r="G5" s="41"/>
      <c r="H5" s="42" t="s">
        <v>67</v>
      </c>
      <c r="I5" s="42" t="s">
        <v>59</v>
      </c>
      <c r="J5" s="42" t="s">
        <v>68</v>
      </c>
      <c r="K5" s="42" t="s">
        <v>60</v>
      </c>
    </row>
    <row r="6" spans="1:11" ht="86.25" customHeight="1">
      <c r="A6" s="59"/>
      <c r="B6" s="60"/>
      <c r="C6" s="48"/>
      <c r="D6" s="43"/>
      <c r="E6" s="48"/>
      <c r="F6" s="17" t="s">
        <v>27</v>
      </c>
      <c r="G6" s="17" t="s">
        <v>46</v>
      </c>
      <c r="H6" s="43"/>
      <c r="I6" s="43"/>
      <c r="J6" s="43"/>
      <c r="K6" s="43"/>
    </row>
    <row r="7" spans="1:11" ht="12.75">
      <c r="A7" s="16" t="s">
        <v>11</v>
      </c>
      <c r="B7" s="6" t="s">
        <v>38</v>
      </c>
      <c r="C7" s="16" t="s">
        <v>73</v>
      </c>
      <c r="D7" s="8">
        <f>D8+D9+D10+D11+D12+D13+D14+D15</f>
        <v>480</v>
      </c>
      <c r="E7" s="8">
        <f>E8+E9+E10+E11+E12+E13+E14+E15</f>
        <v>160</v>
      </c>
      <c r="F7" s="5">
        <f>F8+F9+F10+F11+F12+F13+F14+F15</f>
        <v>320</v>
      </c>
      <c r="G7" s="5">
        <f>G8+G9+G10+G11+G12+G13+G14+G15</f>
        <v>141</v>
      </c>
      <c r="H7" s="8">
        <f>H8+H9+H10+H11+H12+H13+H14+H15</f>
        <v>138</v>
      </c>
      <c r="I7" s="8"/>
      <c r="J7" s="8">
        <f>J8+J9+J10+J12+J14+J15</f>
        <v>182</v>
      </c>
      <c r="K7" s="8"/>
    </row>
    <row r="8" spans="1:11" ht="12.75">
      <c r="A8" s="18" t="s">
        <v>12</v>
      </c>
      <c r="B8" s="10" t="s">
        <v>47</v>
      </c>
      <c r="C8" s="19" t="s">
        <v>48</v>
      </c>
      <c r="D8" s="18">
        <f>E8+F8</f>
        <v>66</v>
      </c>
      <c r="E8" s="18">
        <f>0.5*F8</f>
        <v>22</v>
      </c>
      <c r="F8" s="16">
        <v>44</v>
      </c>
      <c r="G8" s="18">
        <v>30</v>
      </c>
      <c r="H8" s="18"/>
      <c r="I8" s="18"/>
      <c r="J8" s="18">
        <v>44</v>
      </c>
      <c r="K8" s="18"/>
    </row>
    <row r="9" spans="1:11" ht="12.75">
      <c r="A9" s="18" t="s">
        <v>13</v>
      </c>
      <c r="B9" s="10" t="s">
        <v>49</v>
      </c>
      <c r="C9" s="19" t="s">
        <v>48</v>
      </c>
      <c r="D9" s="18">
        <f aca="true" t="shared" si="0" ref="D9:D15">E9+F9</f>
        <v>66</v>
      </c>
      <c r="E9" s="18">
        <f aca="true" t="shared" si="1" ref="E9:E15">0.5*F9</f>
        <v>22</v>
      </c>
      <c r="F9" s="16">
        <f>J9</f>
        <v>44</v>
      </c>
      <c r="G9" s="18">
        <v>16</v>
      </c>
      <c r="H9" s="18"/>
      <c r="I9" s="18"/>
      <c r="J9" s="18">
        <v>44</v>
      </c>
      <c r="K9" s="18"/>
    </row>
    <row r="10" spans="1:11" ht="12.75">
      <c r="A10" s="18" t="s">
        <v>14</v>
      </c>
      <c r="B10" s="10" t="s">
        <v>45</v>
      </c>
      <c r="C10" s="19" t="s">
        <v>48</v>
      </c>
      <c r="D10" s="18">
        <f t="shared" si="0"/>
        <v>48</v>
      </c>
      <c r="E10" s="18">
        <f t="shared" si="1"/>
        <v>16</v>
      </c>
      <c r="F10" s="16">
        <v>32</v>
      </c>
      <c r="G10" s="18">
        <v>12</v>
      </c>
      <c r="H10" s="18"/>
      <c r="I10" s="18"/>
      <c r="J10" s="18">
        <v>32</v>
      </c>
      <c r="K10" s="18"/>
    </row>
    <row r="11" spans="1:11" ht="15.75" customHeight="1">
      <c r="A11" s="18" t="s">
        <v>15</v>
      </c>
      <c r="B11" s="10" t="s">
        <v>50</v>
      </c>
      <c r="C11" s="18" t="s">
        <v>61</v>
      </c>
      <c r="D11" s="18">
        <f t="shared" si="0"/>
        <v>81</v>
      </c>
      <c r="E11" s="18">
        <f t="shared" si="1"/>
        <v>27</v>
      </c>
      <c r="F11" s="16">
        <v>54</v>
      </c>
      <c r="G11" s="18">
        <v>36</v>
      </c>
      <c r="H11" s="18">
        <v>54</v>
      </c>
      <c r="I11" s="18"/>
      <c r="J11" s="18"/>
      <c r="K11" s="18" t="s">
        <v>30</v>
      </c>
    </row>
    <row r="12" spans="1:11" ht="12.75">
      <c r="A12" s="18" t="s">
        <v>16</v>
      </c>
      <c r="B12" s="10" t="s">
        <v>51</v>
      </c>
      <c r="C12" s="19" t="s">
        <v>48</v>
      </c>
      <c r="D12" s="18">
        <f t="shared" si="0"/>
        <v>60</v>
      </c>
      <c r="E12" s="18">
        <f t="shared" si="1"/>
        <v>20</v>
      </c>
      <c r="F12" s="16">
        <f>H12+J12</f>
        <v>40</v>
      </c>
      <c r="G12" s="18">
        <v>14</v>
      </c>
      <c r="H12" s="18">
        <v>18</v>
      </c>
      <c r="I12" s="18"/>
      <c r="J12" s="18">
        <v>22</v>
      </c>
      <c r="K12" s="18"/>
    </row>
    <row r="13" spans="1:11" ht="12.75">
      <c r="A13" s="18" t="s">
        <v>17</v>
      </c>
      <c r="B13" s="10" t="s">
        <v>2</v>
      </c>
      <c r="C13" s="18" t="s">
        <v>61</v>
      </c>
      <c r="D13" s="18">
        <f t="shared" si="0"/>
        <v>54</v>
      </c>
      <c r="E13" s="18">
        <f t="shared" si="1"/>
        <v>18</v>
      </c>
      <c r="F13" s="16">
        <v>36</v>
      </c>
      <c r="G13" s="18"/>
      <c r="H13" s="18">
        <v>36</v>
      </c>
      <c r="I13" s="18"/>
      <c r="J13" s="18"/>
      <c r="K13" s="18"/>
    </row>
    <row r="14" spans="1:11" ht="12.75">
      <c r="A14" s="18" t="s">
        <v>18</v>
      </c>
      <c r="B14" s="10" t="s">
        <v>3</v>
      </c>
      <c r="C14" s="19" t="s">
        <v>48</v>
      </c>
      <c r="D14" s="18">
        <f t="shared" si="0"/>
        <v>51</v>
      </c>
      <c r="E14" s="18">
        <f t="shared" si="1"/>
        <v>17</v>
      </c>
      <c r="F14" s="16">
        <f>H14+J14</f>
        <v>34</v>
      </c>
      <c r="G14" s="18">
        <v>6</v>
      </c>
      <c r="H14" s="18">
        <v>12</v>
      </c>
      <c r="I14" s="18"/>
      <c r="J14" s="18">
        <v>22</v>
      </c>
      <c r="K14" s="18"/>
    </row>
    <row r="15" spans="1:11" ht="12.75">
      <c r="A15" s="18" t="s">
        <v>19</v>
      </c>
      <c r="B15" s="10" t="s">
        <v>52</v>
      </c>
      <c r="C15" s="19" t="s">
        <v>48</v>
      </c>
      <c r="D15" s="18">
        <f t="shared" si="0"/>
        <v>54</v>
      </c>
      <c r="E15" s="18">
        <f t="shared" si="1"/>
        <v>18</v>
      </c>
      <c r="F15" s="16">
        <v>36</v>
      </c>
      <c r="G15" s="18">
        <v>27</v>
      </c>
      <c r="H15" s="18">
        <v>18</v>
      </c>
      <c r="I15" s="18"/>
      <c r="J15" s="18">
        <v>18</v>
      </c>
      <c r="K15" s="18"/>
    </row>
    <row r="16" spans="1:11" ht="12.75">
      <c r="A16" s="16" t="s">
        <v>10</v>
      </c>
      <c r="B16" s="6" t="s">
        <v>1</v>
      </c>
      <c r="C16" s="21" t="s">
        <v>63</v>
      </c>
      <c r="D16" s="16">
        <f>D17</f>
        <v>1224</v>
      </c>
      <c r="E16" s="16">
        <f>E17</f>
        <v>180</v>
      </c>
      <c r="F16" s="16">
        <f>F17</f>
        <v>360</v>
      </c>
      <c r="G16" s="18">
        <v>183</v>
      </c>
      <c r="H16" s="18"/>
      <c r="I16" s="18"/>
      <c r="J16" s="18"/>
      <c r="K16" s="18"/>
    </row>
    <row r="17" spans="1:11" ht="12.75">
      <c r="A17" s="16" t="s">
        <v>20</v>
      </c>
      <c r="B17" s="6" t="s">
        <v>8</v>
      </c>
      <c r="C17" s="21" t="s">
        <v>63</v>
      </c>
      <c r="D17" s="16">
        <f>D18+D23</f>
        <v>1224</v>
      </c>
      <c r="E17" s="16">
        <f>E18+E23</f>
        <v>180</v>
      </c>
      <c r="F17" s="16">
        <f>F18+F23</f>
        <v>360</v>
      </c>
      <c r="G17" s="18"/>
      <c r="H17" s="18"/>
      <c r="I17" s="18"/>
      <c r="J17" s="18"/>
      <c r="K17" s="18"/>
    </row>
    <row r="18" spans="1:11" ht="36.75" customHeight="1">
      <c r="A18" s="16" t="s">
        <v>4</v>
      </c>
      <c r="B18" s="6" t="s">
        <v>53</v>
      </c>
      <c r="C18" s="16" t="s">
        <v>82</v>
      </c>
      <c r="D18" s="16">
        <f>D19+D20+D21+D22</f>
        <v>711</v>
      </c>
      <c r="E18" s="16">
        <f>E19+E20+E21+E22</f>
        <v>105</v>
      </c>
      <c r="F18" s="16">
        <f>F19+F20</f>
        <v>210</v>
      </c>
      <c r="G18" s="16"/>
      <c r="H18" s="16"/>
      <c r="I18" s="16"/>
      <c r="J18" s="16"/>
      <c r="K18" s="16"/>
    </row>
    <row r="19" spans="1:11" ht="12.75">
      <c r="A19" s="18" t="s">
        <v>6</v>
      </c>
      <c r="B19" s="10" t="s">
        <v>54</v>
      </c>
      <c r="C19" s="19" t="s">
        <v>74</v>
      </c>
      <c r="D19" s="18">
        <f>E19+F19</f>
        <v>225</v>
      </c>
      <c r="E19" s="18">
        <f>F19*0.5</f>
        <v>75</v>
      </c>
      <c r="F19" s="16">
        <f>J19</f>
        <v>150</v>
      </c>
      <c r="G19" s="18">
        <v>74</v>
      </c>
      <c r="H19" s="18"/>
      <c r="I19" s="18"/>
      <c r="J19" s="18">
        <v>150</v>
      </c>
      <c r="K19" s="18"/>
    </row>
    <row r="20" spans="1:11" ht="12.75">
      <c r="A20" s="18" t="s">
        <v>70</v>
      </c>
      <c r="B20" s="10"/>
      <c r="C20" s="19"/>
      <c r="D20" s="18">
        <f>E20+F20</f>
        <v>90</v>
      </c>
      <c r="E20" s="18">
        <f>F20*0.5</f>
        <v>30</v>
      </c>
      <c r="F20" s="16">
        <v>60</v>
      </c>
      <c r="G20" s="18">
        <v>30</v>
      </c>
      <c r="H20" s="18"/>
      <c r="I20" s="18"/>
      <c r="J20" s="18">
        <v>60</v>
      </c>
      <c r="K20" s="18"/>
    </row>
    <row r="21" spans="1:11" ht="12.75">
      <c r="A21" s="18" t="s">
        <v>31</v>
      </c>
      <c r="B21" s="10" t="s">
        <v>7</v>
      </c>
      <c r="C21" s="19" t="s">
        <v>62</v>
      </c>
      <c r="D21" s="18">
        <v>216</v>
      </c>
      <c r="E21" s="18"/>
      <c r="F21" s="16"/>
      <c r="G21" s="18"/>
      <c r="H21" s="18"/>
      <c r="I21" s="18"/>
      <c r="J21" s="18">
        <v>216</v>
      </c>
      <c r="K21" s="18"/>
    </row>
    <row r="22" spans="1:11" ht="12.75">
      <c r="A22" s="18" t="s">
        <v>32</v>
      </c>
      <c r="B22" s="10" t="s">
        <v>9</v>
      </c>
      <c r="C22" s="19" t="s">
        <v>62</v>
      </c>
      <c r="D22" s="18">
        <v>180</v>
      </c>
      <c r="E22" s="18"/>
      <c r="F22" s="16"/>
      <c r="G22" s="18"/>
      <c r="H22" s="18"/>
      <c r="I22" s="18"/>
      <c r="J22" s="18"/>
      <c r="K22" s="18">
        <v>180</v>
      </c>
    </row>
    <row r="23" spans="1:11" ht="25.5">
      <c r="A23" s="16" t="s">
        <v>5</v>
      </c>
      <c r="B23" s="6" t="s">
        <v>55</v>
      </c>
      <c r="C23" s="16" t="s">
        <v>82</v>
      </c>
      <c r="D23" s="16">
        <f>D24+D25+D26</f>
        <v>513</v>
      </c>
      <c r="E23" s="16">
        <f>E24</f>
        <v>75</v>
      </c>
      <c r="F23" s="16">
        <v>150</v>
      </c>
      <c r="G23" s="16"/>
      <c r="H23" s="16"/>
      <c r="I23" s="16"/>
      <c r="J23" s="16"/>
      <c r="K23" s="16"/>
    </row>
    <row r="24" spans="1:11" ht="25.5">
      <c r="A24" s="18" t="s">
        <v>33</v>
      </c>
      <c r="B24" s="10" t="s">
        <v>56</v>
      </c>
      <c r="C24" s="19" t="s">
        <v>61</v>
      </c>
      <c r="D24" s="18">
        <f>E24+F24</f>
        <v>225</v>
      </c>
      <c r="E24" s="18">
        <f>0.5*F24</f>
        <v>75</v>
      </c>
      <c r="F24" s="18">
        <v>150</v>
      </c>
      <c r="G24" s="18">
        <v>77</v>
      </c>
      <c r="H24" s="18">
        <v>150</v>
      </c>
      <c r="I24" s="18"/>
      <c r="J24" s="18"/>
      <c r="K24" s="18"/>
    </row>
    <row r="25" spans="1:11" ht="12.75">
      <c r="A25" s="18" t="s">
        <v>36</v>
      </c>
      <c r="B25" s="10" t="s">
        <v>7</v>
      </c>
      <c r="C25" s="19" t="s">
        <v>62</v>
      </c>
      <c r="D25" s="18">
        <v>180</v>
      </c>
      <c r="E25" s="18"/>
      <c r="F25" s="16"/>
      <c r="G25" s="18"/>
      <c r="H25" s="18">
        <v>180</v>
      </c>
      <c r="I25" s="18"/>
      <c r="J25" s="18"/>
      <c r="K25" s="18"/>
    </row>
    <row r="26" spans="1:11" ht="12.75">
      <c r="A26" s="18" t="s">
        <v>37</v>
      </c>
      <c r="B26" s="10" t="s">
        <v>9</v>
      </c>
      <c r="C26" s="19" t="s">
        <v>62</v>
      </c>
      <c r="D26" s="18">
        <v>108</v>
      </c>
      <c r="E26" s="18"/>
      <c r="F26" s="16"/>
      <c r="G26" s="18"/>
      <c r="H26" s="18"/>
      <c r="I26" s="18">
        <v>108</v>
      </c>
      <c r="J26" s="18"/>
      <c r="K26" s="18"/>
    </row>
    <row r="27" spans="1:11" ht="12.75">
      <c r="A27" s="16" t="s">
        <v>34</v>
      </c>
      <c r="B27" s="6" t="s">
        <v>35</v>
      </c>
      <c r="C27" s="16" t="s">
        <v>83</v>
      </c>
      <c r="D27" s="16">
        <f>E27+F27</f>
        <v>80</v>
      </c>
      <c r="E27" s="16">
        <v>40</v>
      </c>
      <c r="F27" s="16">
        <v>40</v>
      </c>
      <c r="G27" s="16">
        <v>34</v>
      </c>
      <c r="H27" s="16">
        <v>18</v>
      </c>
      <c r="I27" s="16"/>
      <c r="J27" s="16">
        <v>22</v>
      </c>
      <c r="K27" s="16"/>
    </row>
    <row r="28" spans="1:11" ht="12.75">
      <c r="A28" s="54" t="s">
        <v>64</v>
      </c>
      <c r="B28" s="55"/>
      <c r="C28" s="16"/>
      <c r="D28" s="8">
        <f>D23+D18+D7+D27</f>
        <v>1784</v>
      </c>
      <c r="E28" s="8">
        <f>E23+E18+E7</f>
        <v>340</v>
      </c>
      <c r="F28" s="8">
        <f>F27+F16+F7</f>
        <v>720</v>
      </c>
      <c r="G28" s="9"/>
      <c r="H28" s="27"/>
      <c r="I28" s="27"/>
      <c r="J28" s="27"/>
      <c r="K28" s="27"/>
    </row>
    <row r="29" spans="1:11" ht="12.75">
      <c r="A29" s="22"/>
      <c r="B29" s="23" t="s">
        <v>0</v>
      </c>
      <c r="C29" s="16" t="s">
        <v>84</v>
      </c>
      <c r="D29" s="8"/>
      <c r="E29" s="8"/>
      <c r="F29" s="24"/>
      <c r="G29" s="13"/>
      <c r="H29" s="8"/>
      <c r="I29" s="8"/>
      <c r="J29" s="8"/>
      <c r="K29" s="8"/>
    </row>
    <row r="30" spans="1:11" ht="12.75">
      <c r="A30" s="16" t="s">
        <v>39</v>
      </c>
      <c r="B30" s="12" t="s">
        <v>21</v>
      </c>
      <c r="C30" s="6"/>
      <c r="D30" s="6"/>
      <c r="E30" s="6"/>
      <c r="F30" s="7"/>
      <c r="G30" s="13"/>
      <c r="H30" s="7"/>
      <c r="I30" s="7"/>
      <c r="J30" s="7"/>
      <c r="K30" s="11" t="s">
        <v>81</v>
      </c>
    </row>
    <row r="31" spans="1:11" ht="13.5" customHeight="1">
      <c r="A31" s="49" t="s">
        <v>58</v>
      </c>
      <c r="B31" s="50"/>
      <c r="C31" s="50"/>
      <c r="D31" s="50"/>
      <c r="E31" s="50"/>
      <c r="F31" s="44" t="s">
        <v>43</v>
      </c>
      <c r="G31" s="14" t="s">
        <v>40</v>
      </c>
      <c r="H31" s="20">
        <f>H11+H12+H13+H14+H15+H19+H27</f>
        <v>156</v>
      </c>
      <c r="I31" s="20"/>
      <c r="J31" s="20"/>
      <c r="K31" s="8"/>
    </row>
    <row r="32" spans="1:11" ht="18" customHeight="1">
      <c r="A32" s="38" t="s">
        <v>75</v>
      </c>
      <c r="B32" s="39"/>
      <c r="C32" s="39"/>
      <c r="D32" s="39"/>
      <c r="E32" s="39"/>
      <c r="F32" s="45"/>
      <c r="G32" s="15" t="s">
        <v>41</v>
      </c>
      <c r="H32" s="8">
        <v>180</v>
      </c>
      <c r="I32" s="8"/>
      <c r="J32" s="8">
        <v>216</v>
      </c>
      <c r="K32" s="8"/>
    </row>
    <row r="33" spans="1:11" ht="28.5" customHeight="1">
      <c r="A33" s="57" t="s">
        <v>57</v>
      </c>
      <c r="B33" s="57"/>
      <c r="C33" s="57"/>
      <c r="D33" s="57"/>
      <c r="E33" s="57"/>
      <c r="F33" s="45"/>
      <c r="G33" s="11" t="s">
        <v>42</v>
      </c>
      <c r="H33" s="8"/>
      <c r="I33" s="8">
        <v>108</v>
      </c>
      <c r="J33" s="8"/>
      <c r="K33" s="8">
        <v>180</v>
      </c>
    </row>
    <row r="34" spans="1:12" ht="15">
      <c r="A34" s="4"/>
      <c r="B34" s="3"/>
      <c r="C34" s="26"/>
      <c r="D34" s="26"/>
      <c r="E34" s="26"/>
      <c r="F34" s="45"/>
      <c r="G34" s="36" t="s">
        <v>78</v>
      </c>
      <c r="H34" s="31">
        <v>1</v>
      </c>
      <c r="I34" s="37"/>
      <c r="J34" s="37">
        <v>1</v>
      </c>
      <c r="K34" s="37"/>
      <c r="L34" s="3"/>
    </row>
    <row r="35" spans="1:13" ht="42.75" customHeight="1">
      <c r="A35" s="4"/>
      <c r="B35" s="3"/>
      <c r="C35" s="26"/>
      <c r="D35" s="26"/>
      <c r="E35" s="26"/>
      <c r="F35" s="45"/>
      <c r="G35" s="36" t="s">
        <v>79</v>
      </c>
      <c r="H35" s="32">
        <v>3</v>
      </c>
      <c r="I35" s="37"/>
      <c r="J35" s="32">
        <v>7</v>
      </c>
      <c r="K35" s="37"/>
      <c r="L35" s="3"/>
      <c r="M35" s="3"/>
    </row>
    <row r="36" spans="1:13" ht="15">
      <c r="A36" s="33"/>
      <c r="B36" s="34"/>
      <c r="C36" s="35"/>
      <c r="D36" s="35"/>
      <c r="E36" s="35"/>
      <c r="F36" s="46"/>
      <c r="G36" s="36" t="s">
        <v>80</v>
      </c>
      <c r="H36" s="31">
        <v>0</v>
      </c>
      <c r="I36" s="37">
        <v>0</v>
      </c>
      <c r="J36" s="37">
        <v>0</v>
      </c>
      <c r="K36" s="37">
        <v>0</v>
      </c>
      <c r="L36" s="3"/>
      <c r="M36" s="3"/>
    </row>
    <row r="37" spans="3:13" ht="12.75">
      <c r="C37" s="25"/>
      <c r="D37" s="25"/>
      <c r="E37" s="25"/>
      <c r="F37" s="25"/>
      <c r="L37" s="3"/>
      <c r="M37" s="3"/>
    </row>
    <row r="38" spans="12:13" ht="12.75">
      <c r="L38" s="3"/>
      <c r="M38" s="3"/>
    </row>
    <row r="39" spans="2:13" ht="12.75">
      <c r="B39" s="25" t="s">
        <v>65</v>
      </c>
      <c r="L39" s="3"/>
      <c r="M39" s="3"/>
    </row>
    <row r="40" spans="2:13" ht="12.75">
      <c r="B40" s="25" t="s">
        <v>66</v>
      </c>
      <c r="L40" s="3"/>
      <c r="M40" s="3"/>
    </row>
    <row r="41" spans="2:13" ht="12.75">
      <c r="B41" s="26" t="s">
        <v>76</v>
      </c>
      <c r="L41" s="3"/>
      <c r="M41" s="3"/>
    </row>
    <row r="42" spans="2:13" ht="12.75">
      <c r="B42" s="25" t="s">
        <v>77</v>
      </c>
      <c r="L42" s="3"/>
      <c r="M42" s="3"/>
    </row>
    <row r="43" spans="12:14" ht="12.75">
      <c r="L43" s="3"/>
      <c r="M43" s="3"/>
      <c r="N43" s="3"/>
    </row>
    <row r="44" spans="12:14" ht="12.75">
      <c r="L44" s="3"/>
      <c r="M44" s="3"/>
      <c r="N44" s="3"/>
    </row>
    <row r="45" spans="12:14" ht="12.75">
      <c r="L45" s="3"/>
      <c r="M45" s="3"/>
      <c r="N45" s="3"/>
    </row>
    <row r="46" spans="12:14" ht="12.75">
      <c r="L46" s="3"/>
      <c r="M46" s="3"/>
      <c r="N46" s="3"/>
    </row>
    <row r="47" spans="12:14" ht="12.75">
      <c r="L47" s="3"/>
      <c r="M47" s="3"/>
      <c r="N47" s="3"/>
    </row>
    <row r="48" spans="12:14" ht="12.75">
      <c r="L48" s="3"/>
      <c r="M48" s="3"/>
      <c r="N48" s="3"/>
    </row>
    <row r="49" spans="12:14" ht="12.75">
      <c r="L49" s="3"/>
      <c r="M49" s="3"/>
      <c r="N49" s="3"/>
    </row>
    <row r="50" spans="12:14" ht="12.75">
      <c r="L50" s="3"/>
      <c r="M50" s="3"/>
      <c r="N50" s="3"/>
    </row>
    <row r="51" spans="12:14" ht="12.75">
      <c r="L51" s="3"/>
      <c r="M51" s="3"/>
      <c r="N51" s="3"/>
    </row>
    <row r="52" spans="12:14" ht="12.75">
      <c r="L52" s="3"/>
      <c r="M52" s="3"/>
      <c r="N52" s="3"/>
    </row>
    <row r="53" spans="12:14" ht="12.75">
      <c r="L53" s="3"/>
      <c r="M53" s="3"/>
      <c r="N53" s="3"/>
    </row>
    <row r="54" spans="12:14" ht="12.75">
      <c r="L54" s="3"/>
      <c r="M54" s="3"/>
      <c r="N54" s="3"/>
    </row>
    <row r="55" spans="12:14" ht="12.75">
      <c r="L55" s="3"/>
      <c r="M55" s="3"/>
      <c r="N55" s="3"/>
    </row>
    <row r="56" spans="12:14" ht="12.75">
      <c r="L56" s="3"/>
      <c r="M56" s="3"/>
      <c r="N56" s="3"/>
    </row>
    <row r="57" spans="12:14" ht="12.75">
      <c r="L57" s="3"/>
      <c r="M57" s="3"/>
      <c r="N57" s="3"/>
    </row>
    <row r="58" spans="12:14" ht="12.75">
      <c r="L58" s="3"/>
      <c r="M58" s="3"/>
      <c r="N58" s="3"/>
    </row>
    <row r="59" spans="12:14" ht="12.75">
      <c r="L59" s="3"/>
      <c r="M59" s="3"/>
      <c r="N59" s="3"/>
    </row>
    <row r="60" spans="12:14" ht="12.75">
      <c r="L60" s="3"/>
      <c r="M60" s="3"/>
      <c r="N60" s="3"/>
    </row>
  </sheetData>
  <sheetProtection/>
  <mergeCells count="20">
    <mergeCell ref="A1:K1"/>
    <mergeCell ref="A3:K3"/>
    <mergeCell ref="A4:A6"/>
    <mergeCell ref="B4:B6"/>
    <mergeCell ref="C4:C6"/>
    <mergeCell ref="H4:K4"/>
    <mergeCell ref="D5:D6"/>
    <mergeCell ref="K5:K6"/>
    <mergeCell ref="A31:E31"/>
    <mergeCell ref="D4:G4"/>
    <mergeCell ref="A28:B28"/>
    <mergeCell ref="A2:K2"/>
    <mergeCell ref="I5:I6"/>
    <mergeCell ref="A32:E32"/>
    <mergeCell ref="F5:G5"/>
    <mergeCell ref="J5:J6"/>
    <mergeCell ref="F31:F36"/>
    <mergeCell ref="E5:E6"/>
    <mergeCell ref="H5:H6"/>
    <mergeCell ref="A33:E3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Tarasova</cp:lastModifiedBy>
  <cp:lastPrinted>2013-07-04T02:31:26Z</cp:lastPrinted>
  <dcterms:created xsi:type="dcterms:W3CDTF">2010-11-07T13:39:05Z</dcterms:created>
  <dcterms:modified xsi:type="dcterms:W3CDTF">2014-09-08T04:46:44Z</dcterms:modified>
  <cp:category/>
  <cp:version/>
  <cp:contentType/>
  <cp:contentStatus/>
</cp:coreProperties>
</file>